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Starter" sheetId="1" state="visible" r:id="rId1"/>
    <sheet xmlns:r="http://schemas.openxmlformats.org/officeDocument/2006/relationships" name="Lists" sheetId="2" state="hidden" r:id="rId2"/>
  </sheets>
  <definedNames>
    <definedName name="_xlnm.Print_Area" localSheetId="0">'Budget Starter'!$A$1:$H$52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-$#,##0;$0"/>
    <numFmt numFmtId="165" formatCode="+$#,##0;-$#,##0;$0"/>
  </numFmts>
  <fonts count="19">
    <font>
      <name val="Calibri"/>
      <family val="2"/>
      <color theme="1"/>
      <sz val="11"/>
      <scheme val="minor"/>
    </font>
    <font>
      <name val="Arial"/>
      <color rgb="00222222"/>
      <sz val="10"/>
    </font>
    <font>
      <name val="Arial"/>
      <b val="1"/>
      <color rgb="00FFFFFF"/>
      <sz val="15"/>
    </font>
    <font>
      <name val="Arial"/>
      <i val="1"/>
      <color rgb="005F6B66"/>
      <sz val="9.5"/>
    </font>
    <font>
      <name val="Arial"/>
      <b val="1"/>
      <color rgb="001F3A33"/>
      <sz val="10.5"/>
    </font>
    <font>
      <name val="Arial"/>
      <b val="1"/>
      <color rgb="00222222"/>
      <sz val="10"/>
    </font>
    <font>
      <name val="Arial"/>
      <color rgb="001A1A1A"/>
      <sz val="10"/>
    </font>
    <font>
      <name val="Arial"/>
      <b val="1"/>
      <i val="1"/>
      <color rgb="009A5F24"/>
      <sz val="8.5"/>
    </font>
    <font>
      <name val="Arial"/>
      <i val="1"/>
      <color rgb="005F6B66"/>
      <sz val="9"/>
    </font>
    <font>
      <name val="Arial"/>
      <b val="1"/>
      <color rgb="00FFFFFF"/>
      <sz val="9.5"/>
    </font>
    <font>
      <name val="Arial"/>
      <b val="1"/>
      <color rgb="001F3A33"/>
      <sz val="10"/>
    </font>
    <font>
      <name val="Arial"/>
      <color rgb="001A1A1A"/>
      <sz val="9"/>
    </font>
    <font>
      <name val="Arial"/>
      <color rgb="009A5F24"/>
      <sz val="10"/>
    </font>
    <font>
      <name val="Arial"/>
      <b val="1"/>
      <color rgb="009A5F24"/>
      <sz val="10"/>
    </font>
    <font>
      <name val="Arial"/>
      <color rgb="001F3A33"/>
      <sz val="8"/>
    </font>
    <font>
      <name val="Arial"/>
      <i val="1"/>
      <color rgb="005F6B66"/>
      <sz val="8.5"/>
    </font>
    <font>
      <name val="Arial"/>
      <b val="1"/>
      <color rgb="001A1A1A"/>
      <sz val="10"/>
    </font>
    <font>
      <name val="Arial"/>
      <b val="1"/>
      <color rgb="00FFFFFF"/>
      <sz val="10.5"/>
    </font>
    <font>
      <name val="Arial"/>
      <b val="1"/>
      <color rgb="009A5F24"/>
      <sz val="10.5"/>
    </font>
  </fonts>
  <fills count="8">
    <fill>
      <patternFill/>
    </fill>
    <fill>
      <patternFill patternType="gray125"/>
    </fill>
    <fill>
      <patternFill patternType="solid">
        <fgColor rgb="00FBF8F2"/>
        <bgColor rgb="00FBF8F2"/>
      </patternFill>
    </fill>
    <fill>
      <patternFill patternType="solid">
        <fgColor rgb="001F3A33"/>
        <bgColor rgb="001F3A33"/>
      </patternFill>
    </fill>
    <fill>
      <patternFill patternType="solid">
        <fgColor rgb="00E3EAE7"/>
        <bgColor rgb="00E3EAE7"/>
      </patternFill>
    </fill>
    <fill>
      <patternFill patternType="solid">
        <fgColor rgb="00FCEBD2"/>
        <bgColor rgb="00FCEBD2"/>
      </patternFill>
    </fill>
    <fill>
      <patternFill patternType="solid">
        <fgColor rgb="00F6E7D3"/>
        <bgColor rgb="00F6E7D3"/>
      </patternFill>
    </fill>
    <fill>
      <patternFill patternType="solid">
        <fgColor rgb="00FFFFFF"/>
        <bgColor rgb="00FFFFFF"/>
      </patternFill>
    </fill>
  </fills>
  <borders count="14">
    <border>
      <left/>
      <right/>
      <top/>
      <bottom/>
      <diagonal/>
    </border>
    <border>
      <bottom style="thin">
        <color rgb="001F3A33"/>
      </bottom>
    </border>
    <border>
      <left style="thin">
        <color rgb="00D4994E"/>
      </left>
      <right style="thin">
        <color rgb="00D4994E"/>
      </right>
      <top style="thin">
        <color rgb="00D4994E"/>
      </top>
      <bottom style="thin">
        <color rgb="00D4994E"/>
      </bottom>
    </border>
    <border>
      <left/>
      <right/>
      <top style="thin">
        <color rgb="00D4994E"/>
      </top>
      <bottom/>
      <diagonal/>
    </border>
    <border>
      <left/>
      <right style="thin">
        <color rgb="00D4994E"/>
      </right>
      <top style="thin">
        <color rgb="00D4994E"/>
      </top>
      <bottom/>
      <diagonal/>
    </border>
    <border>
      <left/>
      <right/>
      <top style="thin">
        <color rgb="00D4994E"/>
      </top>
      <bottom style="thin">
        <color rgb="00D4994E"/>
      </bottom>
      <diagonal/>
    </border>
    <border>
      <left/>
      <right style="thin">
        <color rgb="00D4994E"/>
      </right>
      <top style="thin">
        <color rgb="00D4994E"/>
      </top>
      <bottom style="thin">
        <color rgb="00D4994E"/>
      </bottom>
      <diagonal/>
    </border>
    <border>
      <left style="thin">
        <color rgb="00D9D2C4"/>
      </left>
      <right style="thin">
        <color rgb="00D9D2C4"/>
      </right>
      <top style="thin">
        <color rgb="00D9D2C4"/>
      </top>
      <bottom style="thin">
        <color rgb="00D9D2C4"/>
      </bottom>
    </border>
    <border>
      <left style="thin">
        <color rgb="003A564E"/>
      </left>
      <right style="thin">
        <color rgb="003A564E"/>
      </right>
    </border>
    <border>
      <top style="medium">
        <color rgb="001F3A33"/>
      </top>
    </border>
    <border>
      <left/>
      <right/>
      <top style="thin">
        <color rgb="00D9D2C4"/>
      </top>
      <bottom/>
      <diagonal/>
    </border>
    <border>
      <left/>
      <right style="thin">
        <color rgb="00D9D2C4"/>
      </right>
      <top style="thin">
        <color rgb="00D9D2C4"/>
      </top>
      <bottom/>
      <diagonal/>
    </border>
    <border>
      <left/>
      <right/>
      <top style="thin">
        <color rgb="00D9D2C4"/>
      </top>
      <bottom style="thin">
        <color rgb="00D9D2C4"/>
      </bottom>
      <diagonal/>
    </border>
    <border>
      <left/>
      <right style="thin">
        <color rgb="00D9D2C4"/>
      </right>
      <top style="thin">
        <color rgb="00D9D2C4"/>
      </top>
      <bottom style="thin">
        <color rgb="00D9D2C4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center" indent="1"/>
    </xf>
    <xf numFmtId="0" fontId="0" fillId="3" borderId="0" pivotButton="0" quotePrefix="0" xfId="0"/>
    <xf numFmtId="0" fontId="3" fillId="2" borderId="0" applyAlignment="1" pivotButton="0" quotePrefix="0" xfId="0">
      <alignment vertical="top" wrapText="1" indent="1"/>
    </xf>
    <xf numFmtId="0" fontId="4" fillId="4" borderId="1" applyAlignment="1" pivotButton="0" quotePrefix="0" xfId="0">
      <alignment vertical="center" indent="1"/>
    </xf>
    <xf numFmtId="0" fontId="0" fillId="4" borderId="1" pivotButton="0" quotePrefix="0" xfId="0"/>
    <xf numFmtId="0" fontId="5" fillId="2" borderId="0" applyAlignment="1" pivotButton="0" quotePrefix="0" xfId="0">
      <alignment vertical="center" wrapText="1" indent="1"/>
    </xf>
    <xf numFmtId="0" fontId="6" fillId="5" borderId="2" applyAlignment="1" applyProtection="1" pivotButton="0" quotePrefix="0" xfId="0">
      <alignment horizontal="left" vertical="center" wrapText="1" indent="1"/>
      <protection locked="0" hidden="0"/>
    </xf>
    <xf numFmtId="0" fontId="8" fillId="2" borderId="0" applyAlignment="1" pivotButton="0" quotePrefix="0" xfId="0">
      <alignment vertical="center" wrapText="1" indent="1"/>
    </xf>
    <xf numFmtId="0" fontId="0" fillId="5" borderId="2" applyProtection="1" pivotButton="0" quotePrefix="0" xfId="0">
      <protection locked="0" hidden="0"/>
    </xf>
    <xf numFmtId="9" fontId="6" fillId="5" borderId="2" applyAlignment="1" applyProtection="1" pivotButton="0" quotePrefix="0" xfId="0">
      <alignment horizontal="right" vertical="center"/>
      <protection locked="0" hidden="0"/>
    </xf>
    <xf numFmtId="0" fontId="7" fillId="6" borderId="7" applyAlignment="1" pivotButton="0" quotePrefix="0" xfId="0">
      <alignment horizontal="center" vertical="center"/>
    </xf>
    <xf numFmtId="2" fontId="6" fillId="7" borderId="7" applyAlignment="1" pivotButton="0" quotePrefix="0" xfId="0">
      <alignment horizontal="right" vertical="center"/>
    </xf>
    <xf numFmtId="0" fontId="9" fillId="3" borderId="8" applyAlignment="1" pivotButton="0" quotePrefix="0" xfId="0">
      <alignment horizontal="left" vertical="center" wrapText="1" indent="1"/>
    </xf>
    <xf numFmtId="0" fontId="9" fillId="3" borderId="8" applyAlignment="1" pivotButton="0" quotePrefix="0" xfId="0">
      <alignment horizontal="center" vertical="center" wrapText="1"/>
    </xf>
    <xf numFmtId="0" fontId="10" fillId="7" borderId="7" applyAlignment="1" pivotButton="0" quotePrefix="0" xfId="0">
      <alignment horizontal="left" vertical="center" wrapText="1" indent="1"/>
    </xf>
    <xf numFmtId="0" fontId="11" fillId="7" borderId="7" applyAlignment="1" pivotButton="0" quotePrefix="0" xfId="0">
      <alignment horizontal="left" vertical="center" wrapText="1" indent="1"/>
    </xf>
    <xf numFmtId="164" fontId="12" fillId="7" borderId="7" applyAlignment="1" pivotButton="0" quotePrefix="0" xfId="0">
      <alignment horizontal="right" vertical="center" wrapText="1"/>
    </xf>
    <xf numFmtId="164" fontId="13" fillId="7" borderId="7" applyAlignment="1" pivotButton="0" quotePrefix="0" xfId="0">
      <alignment horizontal="right" vertical="center"/>
    </xf>
    <xf numFmtId="0" fontId="14" fillId="7" borderId="7" applyAlignment="1" pivotButton="0" quotePrefix="0" xfId="0">
      <alignment horizontal="left" vertical="center" wrapText="1" indent="1"/>
    </xf>
    <xf numFmtId="0" fontId="15" fillId="2" borderId="0" applyAlignment="1" pivotButton="0" quotePrefix="0" xfId="0">
      <alignment vertical="top" wrapText="1" indent="1"/>
    </xf>
    <xf numFmtId="164" fontId="6" fillId="5" borderId="2" applyAlignment="1" applyProtection="1" pivotButton="0" quotePrefix="0" xfId="0">
      <alignment horizontal="right" vertical="center"/>
      <protection locked="0" hidden="0"/>
    </xf>
    <xf numFmtId="165" fontId="6" fillId="7" borderId="7" applyAlignment="1" pivotButton="0" quotePrefix="0" xfId="0">
      <alignment horizontal="right" vertical="center"/>
    </xf>
    <xf numFmtId="164" fontId="6" fillId="7" borderId="7" applyAlignment="1" pivotButton="0" quotePrefix="0" xfId="0">
      <alignment horizontal="right" vertical="center"/>
    </xf>
    <xf numFmtId="0" fontId="10" fillId="4" borderId="9" applyAlignment="1" pivotButton="0" quotePrefix="0" xfId="0">
      <alignment vertical="center" wrapText="1" indent="1"/>
    </xf>
    <xf numFmtId="0" fontId="1" fillId="4" borderId="9" pivotButton="0" quotePrefix="0" xfId="0"/>
    <xf numFmtId="164" fontId="16" fillId="4" borderId="7" applyAlignment="1" pivotButton="0" quotePrefix="0" xfId="0">
      <alignment horizontal="right" vertical="center"/>
    </xf>
    <xf numFmtId="165" fontId="16" fillId="4" borderId="7" applyAlignment="1" pivotButton="0" quotePrefix="0" xfId="0">
      <alignment horizontal="right" vertical="center"/>
    </xf>
    <xf numFmtId="0" fontId="15" fillId="2" borderId="0" applyAlignment="1" pivotButton="0" quotePrefix="0" xfId="0">
      <alignment vertical="center" wrapText="1" indent="1"/>
    </xf>
    <xf numFmtId="0" fontId="17" fillId="3" borderId="0" applyAlignment="1" pivotButton="0" quotePrefix="0" xfId="0">
      <alignment vertical="center" indent="1"/>
    </xf>
    <xf numFmtId="164" fontId="17" fillId="3" borderId="0" applyAlignment="1" pivotButton="0" quotePrefix="0" xfId="0">
      <alignment horizontal="right" vertical="center"/>
    </xf>
    <xf numFmtId="0" fontId="1" fillId="3" borderId="0" pivotButton="0" quotePrefix="0" xfId="0"/>
    <xf numFmtId="164" fontId="16" fillId="7" borderId="7" applyAlignment="1" pivotButton="0" quotePrefix="0" xfId="0">
      <alignment horizontal="right" vertical="center"/>
    </xf>
    <xf numFmtId="0" fontId="6" fillId="7" borderId="7" applyAlignment="1" pivotButton="0" quotePrefix="0" xfId="0">
      <alignment horizontal="left" vertical="center" wrapText="1" indent="1"/>
    </xf>
    <xf numFmtId="0" fontId="0" fillId="0" borderId="12" pivotButton="0" quotePrefix="0" xfId="0"/>
    <xf numFmtId="0" fontId="0" fillId="0" borderId="13" pivotButton="0" quotePrefix="0" xfId="0"/>
    <xf numFmtId="0" fontId="18" fillId="6" borderId="1" applyAlignment="1" pivotButton="0" quotePrefix="0" xfId="0">
      <alignment vertical="center" indent="1"/>
    </xf>
    <xf numFmtId="0" fontId="0" fillId="6" borderId="1" pivotButton="0" quotePrefix="0" xfId="0"/>
    <xf numFmtId="0" fontId="1" fillId="2" borderId="0" applyAlignment="1" pivotButton="0" quotePrefix="0" xfId="0">
      <alignment vertical="top" wrapText="1" indent="1"/>
    </xf>
  </cellXfs>
  <cellStyles count="1">
    <cellStyle name="Normal" xfId="0" builtinId="0" hidden="0"/>
  </cellStyles>
  <dxfs count="2">
    <dxf>
      <font>
        <name val="Arial"/>
        <b val="1"/>
        <color rgb="00B23B2E"/>
      </font>
    </dxf>
    <dxf>
      <font>
        <name val="Arial"/>
        <b val="1"/>
        <color rgb="002E7D4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Ledger and Lumber</author>
  </authors>
  <commentList>
    <comment ref="C10" authorId="0" shapeId="0">
      <text>
        <t>Editable estimate. Ledger and Lumber ranges, see ledgerandlumber.com/how-we-price/</t>
      </text>
    </comment>
    <comment ref="D15" authorId="0" shapeId="0">
      <text>
        <t>Editable estimate. Ledger and Lumber ranges, see ledgerandlumber.com/how-we-price/</t>
      </text>
    </comment>
    <comment ref="E15" authorId="0" shapeId="0">
      <text>
        <t>Editable estimate. Ledger and Lumber ranges, see ledgerandlumber.com/how-we-price/</t>
      </text>
    </comment>
    <comment ref="F15" authorId="0" shapeId="0">
      <text>
        <t>Editable estimate. Ledger and Lumber ranges, see ledgerandlumber.com/how-we-price/</t>
      </text>
    </comment>
    <comment ref="D16" authorId="0" shapeId="0">
      <text>
        <t>Editable estimate. Ledger and Lumber ranges, see ledgerandlumber.com/how-we-price/</t>
      </text>
    </comment>
    <comment ref="E16" authorId="0" shapeId="0">
      <text>
        <t>Editable estimate. Ledger and Lumber ranges, see ledgerandlumber.com/how-we-price/</t>
      </text>
    </comment>
    <comment ref="F16" authorId="0" shapeId="0">
      <text>
        <t>Editable estimate. Ledger and Lumber ranges, see ledgerandlumber.com/how-we-price/</t>
      </text>
    </comment>
    <comment ref="D17" authorId="0" shapeId="0">
      <text>
        <t>Editable estimate. Ledger and Lumber ranges, see ledgerandlumber.com/how-we-price/</t>
      </text>
    </comment>
    <comment ref="E17" authorId="0" shapeId="0">
      <text>
        <t>Editable estimate. Ledger and Lumber ranges, see ledgerandlumber.com/how-we-price/</t>
      </text>
    </comment>
    <comment ref="F17" authorId="0" shapeId="0">
      <text>
        <t>Editable estimate. Ledger and Lumber ranges, see ledgerandlumber.com/how-we-price/</t>
      </text>
    </comment>
    <comment ref="D18" authorId="0" shapeId="0">
      <text>
        <t>Editable estimate. Ledger and Lumber ranges, see ledgerandlumber.com/how-we-price/</t>
      </text>
    </comment>
    <comment ref="E18" authorId="0" shapeId="0">
      <text>
        <t>Editable estimate. Ledger and Lumber ranges, see ledgerandlumber.com/how-we-price/</t>
      </text>
    </comment>
    <comment ref="F18" authorId="0" shapeId="0">
      <text>
        <t>Editable estimate. Ledger and Lumber ranges, see ledgerandlumber.com/how-we-price/</t>
      </text>
    </comment>
    <comment ref="D19" authorId="0" shapeId="0">
      <text>
        <t>Editable estimate. Ledger and Lumber ranges, see ledgerandlumber.com/how-we-price/</t>
      </text>
    </comment>
    <comment ref="E19" authorId="0" shapeId="0">
      <text>
        <t>Editable estimate. Ledger and Lumber ranges, see ledgerandlumber.com/how-we-price/</t>
      </text>
    </comment>
    <comment ref="F19" authorId="0" shapeId="0">
      <text>
        <t>Editable estimate. Ledger and Lumber ranges, see ledgerandlumber.com/how-we-price/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19526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1F3A33"/>
    <outlinePr summaryBelow="1" summaryRight="1"/>
    <pageSetUpPr fitToPage="1"/>
  </sheetPr>
  <dimension ref="A1:I25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.5" customWidth="1" min="1" max="1"/>
    <col width="26" customWidth="1" min="2" max="2"/>
    <col width="34" customWidth="1" min="3" max="3"/>
    <col width="13" customWidth="1" min="4" max="4"/>
    <col width="13" customWidth="1" min="5" max="5"/>
    <col width="13" customWidth="1" min="6" max="6"/>
    <col width="13" customWidth="1" min="7" max="7"/>
    <col width="26" customWidth="1" min="8" max="8"/>
  </cols>
  <sheetData>
    <row r="1" ht="4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 ht="28" customHeight="1">
      <c r="A2" s="1" t="n"/>
      <c r="B2" s="2" t="inlineStr">
        <is>
          <t>Remodel Budget Starter</t>
        </is>
      </c>
      <c r="C2" s="3" t="n"/>
      <c r="D2" s="3" t="n"/>
      <c r="E2" s="3" t="n"/>
      <c r="F2" s="3" t="n"/>
      <c r="G2" s="3" t="n"/>
      <c r="H2" s="3" t="n"/>
      <c r="I2" s="1" t="n"/>
    </row>
    <row r="3" ht="30" customHeight="1">
      <c r="A3" s="1" t="n"/>
      <c r="B3" s="4" t="inlineStr">
        <is>
          <t>One simple budget for any project. Fill in the oak cells: scope, line items and contingency. Totals calculate. Free from ledgerandlumber.com.</t>
        </is>
      </c>
      <c r="I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</row>
    <row r="5" ht="20" customHeight="1">
      <c r="A5" s="1" t="n"/>
      <c r="B5" s="5" t="inlineStr">
        <is>
          <t>1. Your project</t>
        </is>
      </c>
      <c r="C5" s="6" t="n"/>
      <c r="D5" s="6" t="n"/>
      <c r="E5" s="6" t="n"/>
      <c r="F5" s="6" t="n"/>
      <c r="G5" s="6" t="n"/>
      <c r="H5" s="6" t="n"/>
      <c r="I5" s="1" t="n"/>
    </row>
    <row r="6" ht="21" customHeight="1">
      <c r="A6" s="1" t="n"/>
      <c r="B6" s="7" t="inlineStr">
        <is>
          <t>Project name</t>
        </is>
      </c>
      <c r="C6" s="8" t="n"/>
      <c r="D6" s="1" t="n"/>
      <c r="E6" s="1" t="n"/>
      <c r="F6" s="1" t="n"/>
      <c r="G6" s="1" t="n"/>
      <c r="H6" s="1" t="n"/>
      <c r="I6" s="1" t="n"/>
    </row>
    <row r="7" ht="21" customHeight="1">
      <c r="A7" s="1" t="n"/>
      <c r="B7" s="7" t="inlineStr">
        <is>
          <t>Project type</t>
        </is>
      </c>
      <c r="C7" s="8" t="n"/>
      <c r="D7" s="9" t="inlineStr">
        <is>
          <t>Pick from the list</t>
        </is>
      </c>
      <c r="F7" s="1" t="n"/>
      <c r="G7" s="1" t="n"/>
      <c r="H7" s="1" t="n"/>
      <c r="I7" s="1" t="n"/>
    </row>
    <row r="8" ht="21" customHeight="1">
      <c r="A8" s="1" t="n"/>
      <c r="B8" s="7" t="inlineStr">
        <is>
          <t>Region (Census division)</t>
        </is>
      </c>
      <c r="C8" s="8" t="inlineStr">
        <is>
          <t>U.S. average</t>
        </is>
      </c>
      <c r="D8" s="9" t="inlineStr">
        <is>
          <t>Sets the regional factor</t>
        </is>
      </c>
      <c r="F8" s="1" t="n"/>
      <c r="G8" s="1" t="n"/>
      <c r="H8" s="1" t="n"/>
      <c r="I8" s="1" t="n"/>
    </row>
    <row r="9" ht="32" customHeight="1">
      <c r="A9" s="1" t="n"/>
      <c r="B9" s="7" t="inlineStr">
        <is>
          <t>Scope (what's changing)</t>
        </is>
      </c>
      <c r="C9" s="8" t="n"/>
      <c r="D9" s="10" t="n"/>
      <c r="E9" s="10" t="n"/>
      <c r="F9" s="10" t="n"/>
      <c r="G9" s="10" t="n"/>
      <c r="H9" s="10" t="n"/>
      <c r="I9" s="1" t="n"/>
    </row>
    <row r="10" ht="21" customHeight="1">
      <c r="A10" s="1" t="n"/>
      <c r="B10" s="7" t="inlineStr">
        <is>
          <t>Contingency %</t>
        </is>
      </c>
      <c r="C10" s="11" t="n">
        <v>0.15</v>
      </c>
      <c r="D10" s="12" t="inlineStr">
        <is>
          <t>Estimate</t>
        </is>
      </c>
      <c r="E10" s="9" t="inlineStr">
        <is>
          <t>Our planning guidance: 10–20%.</t>
        </is>
      </c>
      <c r="I10" s="1" t="n"/>
    </row>
    <row r="11">
      <c r="A11" s="1" t="n"/>
      <c r="B11" s="7" t="inlineStr">
        <is>
          <t>Regional cost factor (calculated)</t>
        </is>
      </c>
      <c r="C11" s="13">
        <f>IFERROR(INDEX(IF($C$7="Roof",Lists!$C$1:$C$10,Lists!$B$1:$B$10),MATCH($C$8,Lists!$A$1:$A$10,0)),1)</f>
        <v/>
      </c>
      <c r="D11" s="12" t="inlineStr">
        <is>
          <t>Estimate</t>
        </is>
      </c>
      <c r="E11" s="9" t="inlineStr">
        <is>
          <t>Our regional cost index (roofing index for roofs).</t>
        </is>
      </c>
      <c r="I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</row>
    <row r="13" ht="20" customHeight="1">
      <c r="A13" s="1" t="n"/>
      <c r="B13" s="5" t="inlineStr">
        <is>
          <t>2. Starting points: Ledger and Lumber typical costs (Estimate)</t>
        </is>
      </c>
      <c r="C13" s="6" t="n"/>
      <c r="D13" s="6" t="n"/>
      <c r="E13" s="6" t="n"/>
      <c r="F13" s="6" t="n"/>
      <c r="G13" s="6" t="n"/>
      <c r="H13" s="6" t="n"/>
      <c r="I13" s="1" t="n"/>
    </row>
    <row r="14" ht="30" customHeight="1">
      <c r="A14" s="1" t="n"/>
      <c r="B14" s="14" t="inlineStr">
        <is>
          <t>Project</t>
        </is>
      </c>
      <c r="C14" s="15" t="inlineStr">
        <is>
          <t>Reference job</t>
        </is>
      </c>
      <c r="D14" s="15" t="inlineStr">
        <is>
          <t>Low</t>
        </is>
      </c>
      <c r="E14" s="15" t="inlineStr">
        <is>
          <t>Typical</t>
        </is>
      </c>
      <c r="F14" s="15" t="inlineStr">
        <is>
          <t>High</t>
        </is>
      </c>
      <c r="G14" s="15" t="inlineStr">
        <is>
          <t>Typical in your region</t>
        </is>
      </c>
      <c r="H14" s="15" t="inlineStr">
        <is>
          <t>Full guide</t>
        </is>
      </c>
      <c r="I14" s="1" t="n"/>
    </row>
    <row r="15" ht="28" customHeight="1">
      <c r="A15" s="1" t="n"/>
      <c r="B15" s="16" t="inlineStr">
        <is>
          <t>Kitchen</t>
        </is>
      </c>
      <c r="C15" s="17" t="inlineStr">
        <is>
          <t>Full remodel, same layout, 150 sq ft</t>
        </is>
      </c>
      <c r="D15" s="18" t="n">
        <v>26250</v>
      </c>
      <c r="E15" s="18" t="n">
        <v>37500</v>
      </c>
      <c r="F15" s="18" t="n">
        <v>52500</v>
      </c>
      <c r="G15" s="19">
        <f>ROUND(E15*IFERROR(INDEX(Lists!$B$1:$B$10,MATCH($C$8,Lists!$A$1:$A$10,0)),1),-2)</f>
        <v/>
      </c>
      <c r="H15" s="20" t="inlineStr">
        <is>
          <t>ledgerandlumber.com/guides/kitchen-remodel-cost/</t>
        </is>
      </c>
      <c r="I15" s="1" t="n"/>
    </row>
    <row r="16" ht="28" customHeight="1">
      <c r="A16" s="1" t="n"/>
      <c r="B16" s="16" t="inlineStr">
        <is>
          <t>Bathroom</t>
        </is>
      </c>
      <c r="C16" s="17" t="inlineStr">
        <is>
          <t>Full remodel, same layout, 40 sq ft hall bath</t>
        </is>
      </c>
      <c r="D16" s="18" t="n">
        <v>17500</v>
      </c>
      <c r="E16" s="18" t="n">
        <v>25000</v>
      </c>
      <c r="F16" s="18" t="n">
        <v>41000</v>
      </c>
      <c r="G16" s="19">
        <f>ROUND(E16*IFERROR(INDEX(Lists!$B$1:$B$10,MATCH($C$8,Lists!$A$1:$A$10,0)),1),-2)</f>
        <v/>
      </c>
      <c r="H16" s="20" t="inlineStr">
        <is>
          <t>ledgerandlumber.com/guides/bathroom-remodel-cost/</t>
        </is>
      </c>
      <c r="I16" s="1" t="n"/>
    </row>
    <row r="17" ht="28" customHeight="1">
      <c r="A17" s="1" t="n"/>
      <c r="B17" s="16" t="inlineStr">
        <is>
          <t>Basement</t>
        </is>
      </c>
      <c r="C17" s="17" t="inlineStr">
        <is>
          <t>Finish 800 sq ft dry basement</t>
        </is>
      </c>
      <c r="D17" s="18" t="n">
        <v>20000</v>
      </c>
      <c r="E17" s="18" t="n">
        <v>30000</v>
      </c>
      <c r="F17" s="18" t="n">
        <v>35000</v>
      </c>
      <c r="G17" s="19">
        <f>ROUND(E17*IFERROR(INDEX(Lists!$B$1:$B$10,MATCH($C$8,Lists!$A$1:$A$10,0)),1),-2)</f>
        <v/>
      </c>
      <c r="H17" s="20" t="inlineStr">
        <is>
          <t>ledgerandlumber.com/guides/basement-finishing-cost/</t>
        </is>
      </c>
      <c r="I17" s="1" t="n"/>
    </row>
    <row r="18" ht="28" customHeight="1">
      <c r="A18" s="1" t="n"/>
      <c r="B18" s="16" t="inlineStr">
        <is>
          <t>Roof</t>
        </is>
      </c>
      <c r="C18" s="17" t="inlineStr">
        <is>
          <t>Asphalt shingle reroof, 2,000 sq ft (20 squares)</t>
        </is>
      </c>
      <c r="D18" s="18" t="n">
        <v>8000</v>
      </c>
      <c r="E18" s="18" t="n">
        <v>12000</v>
      </c>
      <c r="F18" s="18" t="n">
        <v>19000</v>
      </c>
      <c r="G18" s="19">
        <f>ROUND(E18*IFERROR(INDEX(Lists!$C$1:$C$10,MATCH($C$8,Lists!$A$1:$A$10,0)),1),-2)</f>
        <v/>
      </c>
      <c r="H18" s="20" t="inlineStr">
        <is>
          <t>ledgerandlumber.com/guides/roof-replacement-cost/</t>
        </is>
      </c>
      <c r="I18" s="1" t="n"/>
    </row>
    <row r="19" ht="28" customHeight="1">
      <c r="A19" s="1" t="n"/>
      <c r="B19" s="16" t="inlineStr">
        <is>
          <t>Flooring</t>
        </is>
      </c>
      <c r="C19" s="17" t="inlineStr">
        <is>
          <t>LVP installed, 500 sq ft at $5–$13 per sq ft</t>
        </is>
      </c>
      <c r="D19" s="18" t="n">
        <v>2500</v>
      </c>
      <c r="E19" s="18" t="n">
        <v>4500</v>
      </c>
      <c r="F19" s="18" t="n">
        <v>6500</v>
      </c>
      <c r="G19" s="19">
        <f>ROUND(E19*IFERROR(INDEX(Lists!$B$1:$B$10,MATCH($C$8,Lists!$A$1:$A$10,0)),1),-2)</f>
        <v/>
      </c>
      <c r="H19" s="20" t="inlineStr">
        <is>
          <t>ledgerandlumber.com/guides/flooring-cost/</t>
        </is>
      </c>
      <c r="I19" s="1" t="n"/>
    </row>
    <row r="20" ht="26.95" customHeight="1">
      <c r="A20" s="1" t="n"/>
      <c r="B20" s="21" t="inlineStr">
        <is>
          <t>Editable estimates for planning, not quotes. Ledger and Lumber ranges, see ledgerandlumber.com/how-we-price/. Ranges are national, adjusted by our regional index; your size, finishes and house move the price a lot.</t>
        </is>
      </c>
      <c r="I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</row>
    <row r="22" ht="20" customHeight="1">
      <c r="A22" s="1" t="n"/>
      <c r="B22" s="5" t="inlineStr">
        <is>
          <t>3. Line items</t>
        </is>
      </c>
      <c r="C22" s="6" t="n"/>
      <c r="D22" s="6" t="n"/>
      <c r="E22" s="6" t="n"/>
      <c r="F22" s="6" t="n"/>
      <c r="G22" s="6" t="n"/>
      <c r="H22" s="6" t="n"/>
      <c r="I22" s="1" t="n"/>
    </row>
    <row r="23" ht="28" customHeight="1">
      <c r="A23" s="1" t="n"/>
      <c r="B23" s="14" t="inlineStr">
        <is>
          <t>Category</t>
        </is>
      </c>
      <c r="C23" s="15" t="inlineStr">
        <is>
          <t>Item / scope</t>
        </is>
      </c>
      <c r="D23" s="15" t="inlineStr">
        <is>
          <t>Budget</t>
        </is>
      </c>
      <c r="E23" s="15" t="inlineStr">
        <is>
          <t>Quote / actual</t>
        </is>
      </c>
      <c r="F23" s="15" t="inlineStr">
        <is>
          <t>Over / (under)</t>
        </is>
      </c>
      <c r="G23" s="15" t="inlineStr">
        <is>
          <t>Forecast</t>
        </is>
      </c>
      <c r="H23" s="15" t="inlineStr">
        <is>
          <t>Notes</t>
        </is>
      </c>
      <c r="I23" s="1" t="n"/>
    </row>
    <row r="24" ht="20" customHeight="1">
      <c r="A24" s="1" t="n"/>
      <c r="B24" s="8" t="inlineStr">
        <is>
          <t>Demolition</t>
        </is>
      </c>
      <c r="C24" s="8" t="inlineStr">
        <is>
          <t>Demolition and haul-away</t>
        </is>
      </c>
      <c r="D24" s="22" t="n"/>
      <c r="E24" s="22" t="n"/>
      <c r="F24" s="23">
        <f>IF(ISNUMBER(E24),E24-N(D24),"")</f>
        <v/>
      </c>
      <c r="G24" s="24">
        <f>IF(ISNUMBER(E24),E24,N(D24))</f>
        <v/>
      </c>
      <c r="H24" s="8" t="n"/>
      <c r="I24" s="1" t="n"/>
    </row>
    <row r="25" ht="20" customHeight="1">
      <c r="A25" s="1" t="n"/>
      <c r="B25" s="8" t="inlineStr">
        <is>
          <t>Materials</t>
        </is>
      </c>
      <c r="C25" s="8" t="inlineStr">
        <is>
          <t>Main materials</t>
        </is>
      </c>
      <c r="D25" s="22" t="n"/>
      <c r="E25" s="22" t="n"/>
      <c r="F25" s="23">
        <f>IF(ISNUMBER(E25),E25-N(D25),"")</f>
        <v/>
      </c>
      <c r="G25" s="24">
        <f>IF(ISNUMBER(E25),E25,N(D25))</f>
        <v/>
      </c>
      <c r="H25" s="8" t="n"/>
      <c r="I25" s="1" t="n"/>
    </row>
    <row r="26" ht="20" customHeight="1">
      <c r="A26" s="1" t="n"/>
      <c r="B26" s="8" t="inlineStr">
        <is>
          <t>Labor</t>
        </is>
      </c>
      <c r="C26" s="8" t="inlineStr">
        <is>
          <t>Installation labor</t>
        </is>
      </c>
      <c r="D26" s="22" t="n"/>
      <c r="E26" s="22" t="n"/>
      <c r="F26" s="23">
        <f>IF(ISNUMBER(E26),E26-N(D26),"")</f>
        <v/>
      </c>
      <c r="G26" s="24">
        <f>IF(ISNUMBER(E26),E26,N(D26))</f>
        <v/>
      </c>
      <c r="H26" s="8" t="n"/>
      <c r="I26" s="1" t="n"/>
    </row>
    <row r="27" ht="20" customHeight="1">
      <c r="A27" s="1" t="n"/>
      <c r="B27" s="8" t="inlineStr">
        <is>
          <t>Fixtures</t>
        </is>
      </c>
      <c r="C27" s="8" t="inlineStr">
        <is>
          <t>Fixtures</t>
        </is>
      </c>
      <c r="D27" s="22" t="n"/>
      <c r="E27" s="22" t="n"/>
      <c r="F27" s="23">
        <f>IF(ISNUMBER(E27),E27-N(D27),"")</f>
        <v/>
      </c>
      <c r="G27" s="24">
        <f>IF(ISNUMBER(E27),E27,N(D27))</f>
        <v/>
      </c>
      <c r="H27" s="8" t="n"/>
      <c r="I27" s="1" t="n"/>
    </row>
    <row r="28" ht="20" customHeight="1">
      <c r="A28" s="1" t="n"/>
      <c r="B28" s="8" t="inlineStr">
        <is>
          <t>Electrical</t>
        </is>
      </c>
      <c r="C28" s="8" t="inlineStr">
        <is>
          <t>Electrical</t>
        </is>
      </c>
      <c r="D28" s="22" t="n"/>
      <c r="E28" s="22" t="n"/>
      <c r="F28" s="23">
        <f>IF(ISNUMBER(E28),E28-N(D28),"")</f>
        <v/>
      </c>
      <c r="G28" s="24">
        <f>IF(ISNUMBER(E28),E28,N(D28))</f>
        <v/>
      </c>
      <c r="H28" s="8" t="n"/>
      <c r="I28" s="1" t="n"/>
    </row>
    <row r="29" ht="20" customHeight="1">
      <c r="A29" s="1" t="n"/>
      <c r="B29" s="8" t="inlineStr">
        <is>
          <t>Plumbing</t>
        </is>
      </c>
      <c r="C29" s="8" t="inlineStr">
        <is>
          <t>Plumbing</t>
        </is>
      </c>
      <c r="D29" s="22" t="n"/>
      <c r="E29" s="22" t="n"/>
      <c r="F29" s="23">
        <f>IF(ISNUMBER(E29),E29-N(D29),"")</f>
        <v/>
      </c>
      <c r="G29" s="24">
        <f>IF(ISNUMBER(E29),E29,N(D29))</f>
        <v/>
      </c>
      <c r="H29" s="8" t="n"/>
      <c r="I29" s="1" t="n"/>
    </row>
    <row r="30" ht="20" customHeight="1">
      <c r="A30" s="1" t="n"/>
      <c r="B30" s="8" t="inlineStr">
        <is>
          <t>Finishes</t>
        </is>
      </c>
      <c r="C30" s="8" t="inlineStr">
        <is>
          <t>Paint, trim and finishes</t>
        </is>
      </c>
      <c r="D30" s="22" t="n"/>
      <c r="E30" s="22" t="n"/>
      <c r="F30" s="23">
        <f>IF(ISNUMBER(E30),E30-N(D30),"")</f>
        <v/>
      </c>
      <c r="G30" s="24">
        <f>IF(ISNUMBER(E30),E30,N(D30))</f>
        <v/>
      </c>
      <c r="H30" s="8" t="n"/>
      <c r="I30" s="1" t="n"/>
    </row>
    <row r="31" ht="20" customHeight="1">
      <c r="A31" s="1" t="n"/>
      <c r="B31" s="8" t="inlineStr">
        <is>
          <t>Permits &amp; fees</t>
        </is>
      </c>
      <c r="C31" s="8" t="inlineStr">
        <is>
          <t>Permits and inspections</t>
        </is>
      </c>
      <c r="D31" s="22" t="n"/>
      <c r="E31" s="22" t="n"/>
      <c r="F31" s="23">
        <f>IF(ISNUMBER(E31),E31-N(D31),"")</f>
        <v/>
      </c>
      <c r="G31" s="24">
        <f>IF(ISNUMBER(E31),E31,N(D31))</f>
        <v/>
      </c>
      <c r="H31" s="8" t="n"/>
      <c r="I31" s="1" t="n"/>
    </row>
    <row r="32" ht="20" customHeight="1">
      <c r="A32" s="1" t="n"/>
      <c r="B32" s="8" t="inlineStr">
        <is>
          <t>Design</t>
        </is>
      </c>
      <c r="C32" s="8" t="inlineStr">
        <is>
          <t>Design or drawings</t>
        </is>
      </c>
      <c r="D32" s="22" t="n"/>
      <c r="E32" s="22" t="n"/>
      <c r="F32" s="23">
        <f>IF(ISNUMBER(E32),E32-N(D32),"")</f>
        <v/>
      </c>
      <c r="G32" s="24">
        <f>IF(ISNUMBER(E32),E32,N(D32))</f>
        <v/>
      </c>
      <c r="H32" s="8" t="n"/>
      <c r="I32" s="1" t="n"/>
    </row>
    <row r="33" ht="20" customHeight="1">
      <c r="A33" s="1" t="n"/>
      <c r="B33" s="8" t="inlineStr">
        <is>
          <t>Cleanup</t>
        </is>
      </c>
      <c r="C33" s="8" t="inlineStr">
        <is>
          <t>Final cleaning</t>
        </is>
      </c>
      <c r="D33" s="22" t="n"/>
      <c r="E33" s="22" t="n"/>
      <c r="F33" s="23">
        <f>IF(ISNUMBER(E33),E33-N(D33),"")</f>
        <v/>
      </c>
      <c r="G33" s="24">
        <f>IF(ISNUMBER(E33),E33,N(D33))</f>
        <v/>
      </c>
      <c r="H33" s="8" t="n"/>
      <c r="I33" s="1" t="n"/>
    </row>
    <row r="34" ht="20" customHeight="1">
      <c r="A34" s="1" t="n"/>
      <c r="B34" s="8" t="n"/>
      <c r="C34" s="8" t="n"/>
      <c r="D34" s="22" t="n"/>
      <c r="E34" s="22" t="n"/>
      <c r="F34" s="23">
        <f>IF(ISNUMBER(E34),E34-N(D34),"")</f>
        <v/>
      </c>
      <c r="G34" s="24">
        <f>IF(ISNUMBER(E34),E34,N(D34))</f>
        <v/>
      </c>
      <c r="H34" s="8" t="n"/>
      <c r="I34" s="1" t="n"/>
    </row>
    <row r="35" ht="20" customHeight="1">
      <c r="A35" s="1" t="n"/>
      <c r="B35" s="8" t="n"/>
      <c r="C35" s="8" t="n"/>
      <c r="D35" s="22" t="n"/>
      <c r="E35" s="22" t="n"/>
      <c r="F35" s="23">
        <f>IF(ISNUMBER(E35),E35-N(D35),"")</f>
        <v/>
      </c>
      <c r="G35" s="24">
        <f>IF(ISNUMBER(E35),E35,N(D35))</f>
        <v/>
      </c>
      <c r="H35" s="8" t="n"/>
      <c r="I35" s="1" t="n"/>
    </row>
    <row r="36" ht="20" customHeight="1">
      <c r="A36" s="1" t="n"/>
      <c r="B36" s="8" t="n"/>
      <c r="C36" s="8" t="n"/>
      <c r="D36" s="22" t="n"/>
      <c r="E36" s="22" t="n"/>
      <c r="F36" s="23">
        <f>IF(ISNUMBER(E36),E36-N(D36),"")</f>
        <v/>
      </c>
      <c r="G36" s="24">
        <f>IF(ISNUMBER(E36),E36,N(D36))</f>
        <v/>
      </c>
      <c r="H36" s="8" t="n"/>
      <c r="I36" s="1" t="n"/>
    </row>
    <row r="37" ht="20" customHeight="1">
      <c r="A37" s="1" t="n"/>
      <c r="B37" s="8" t="n"/>
      <c r="C37" s="8" t="n"/>
      <c r="D37" s="22" t="n"/>
      <c r="E37" s="22" t="n"/>
      <c r="F37" s="23">
        <f>IF(ISNUMBER(E37),E37-N(D37),"")</f>
        <v/>
      </c>
      <c r="G37" s="24">
        <f>IF(ISNUMBER(E37),E37,N(D37))</f>
        <v/>
      </c>
      <c r="H37" s="8" t="n"/>
      <c r="I37" s="1" t="n"/>
    </row>
    <row r="38" ht="20" customHeight="1">
      <c r="A38" s="1" t="n"/>
      <c r="B38" s="8" t="n"/>
      <c r="C38" s="8" t="n"/>
      <c r="D38" s="22" t="n"/>
      <c r="E38" s="22" t="n"/>
      <c r="F38" s="23">
        <f>IF(ISNUMBER(E38),E38-N(D38),"")</f>
        <v/>
      </c>
      <c r="G38" s="24">
        <f>IF(ISNUMBER(E38),E38,N(D38))</f>
        <v/>
      </c>
      <c r="H38" s="8" t="n"/>
      <c r="I38" s="1" t="n"/>
    </row>
    <row r="39" ht="20" customHeight="1">
      <c r="A39" s="1" t="n"/>
      <c r="B39" s="8" t="n"/>
      <c r="C39" s="8" t="n"/>
      <c r="D39" s="22" t="n"/>
      <c r="E39" s="22" t="n"/>
      <c r="F39" s="23">
        <f>IF(ISNUMBER(E39),E39-N(D39),"")</f>
        <v/>
      </c>
      <c r="G39" s="24">
        <f>IF(ISNUMBER(E39),E39,N(D39))</f>
        <v/>
      </c>
      <c r="H39" s="8" t="n"/>
      <c r="I39" s="1" t="n"/>
    </row>
    <row r="40" ht="20" customHeight="1">
      <c r="A40" s="1" t="n"/>
      <c r="B40" s="8" t="n"/>
      <c r="C40" s="8" t="n"/>
      <c r="D40" s="22" t="n"/>
      <c r="E40" s="22" t="n"/>
      <c r="F40" s="23">
        <f>IF(ISNUMBER(E40),E40-N(D40),"")</f>
        <v/>
      </c>
      <c r="G40" s="24">
        <f>IF(ISNUMBER(E40),E40,N(D40))</f>
        <v/>
      </c>
      <c r="H40" s="8" t="n"/>
      <c r="I40" s="1" t="n"/>
    </row>
    <row r="41" ht="20" customHeight="1">
      <c r="A41" s="1" t="n"/>
      <c r="B41" s="8" t="n"/>
      <c r="C41" s="8" t="n"/>
      <c r="D41" s="22" t="n"/>
      <c r="E41" s="22" t="n"/>
      <c r="F41" s="23">
        <f>IF(ISNUMBER(E41),E41-N(D41),"")</f>
        <v/>
      </c>
      <c r="G41" s="24">
        <f>IF(ISNUMBER(E41),E41,N(D41))</f>
        <v/>
      </c>
      <c r="H41" s="8" t="n"/>
      <c r="I41" s="1" t="n"/>
    </row>
    <row r="42">
      <c r="A42" s="1" t="n"/>
      <c r="B42" s="25" t="inlineStr">
        <is>
          <t>Subtotal</t>
        </is>
      </c>
      <c r="C42" s="26" t="n"/>
      <c r="D42" s="27">
        <f>SUM(D24:D41)</f>
        <v/>
      </c>
      <c r="E42" s="27">
        <f>SUM(E24:E41)</f>
        <v/>
      </c>
      <c r="F42" s="28">
        <f>SUM(F24:F41)</f>
        <v/>
      </c>
      <c r="G42" s="27">
        <f>SUM(G24:G41)</f>
        <v/>
      </c>
      <c r="H42" s="26" t="n"/>
      <c r="I42" s="1" t="n"/>
    </row>
    <row r="43">
      <c r="A43" s="1" t="n"/>
      <c r="B43" s="7" t="inlineStr">
        <is>
          <t>Contingency</t>
        </is>
      </c>
      <c r="C43" s="1" t="n"/>
      <c r="D43" s="24">
        <f>ROUND(N($C$10)*D42,-1)</f>
        <v/>
      </c>
      <c r="E43" s="1" t="n"/>
      <c r="F43" s="1" t="n"/>
      <c r="G43" s="1" t="n"/>
      <c r="H43" s="29" t="inlineStr">
        <is>
          <t>Held back for surprises</t>
        </is>
      </c>
      <c r="I43" s="1" t="n"/>
    </row>
    <row r="44" ht="24" customHeight="1">
      <c r="A44" s="1" t="n"/>
      <c r="B44" s="30" t="inlineStr">
        <is>
          <t>Total: budget with contingency | forecast</t>
        </is>
      </c>
      <c r="D44" s="31">
        <f>D42+D43</f>
        <v/>
      </c>
      <c r="E44" s="32" t="n"/>
      <c r="F44" s="32" t="n"/>
      <c r="G44" s="31">
        <f>G42</f>
        <v/>
      </c>
      <c r="H44" s="32" t="n"/>
      <c r="I44" s="1" t="n"/>
    </row>
    <row r="45">
      <c r="A45" s="1" t="n"/>
      <c r="B45" s="7" t="inlineStr">
        <is>
          <t>Contingency remaining</t>
        </is>
      </c>
      <c r="C45" s="33">
        <f>D43-MAX(0,G42-D42)</f>
        <v/>
      </c>
      <c r="D45" s="34">
        <f>IF(D43&lt;=0,"Set a contingency %",IF(C45&lt;0,"Over budget: overruns exceed contingency","After overruns so far"))</f>
        <v/>
      </c>
      <c r="E45" s="35" t="n"/>
      <c r="F45" s="35" t="n"/>
      <c r="G45" s="35" t="n"/>
      <c r="H45" s="36" t="n"/>
      <c r="I45" s="1" t="n"/>
    </row>
    <row r="46" ht="22" customHeight="1">
      <c r="A46" s="1" t="n"/>
      <c r="B46" s="7" t="inlineStr">
        <is>
          <t>Check against our typical</t>
        </is>
      </c>
      <c r="C46" s="34">
        <f>IFERROR(IF(OR(D42=0,$C$7="",$C$7="Other"),"Enter line items and a project type to compare","Your line items are "&amp;TEXT(ABS(D42/INDEX($G$15:$G$19,MATCH($C$7,$B$15:$B$19,0))-1),"0%")&amp;IF(D42&gt;=INDEX($G$15:$G$19,MATCH($C$7,$B$15:$B$19,0))," above"," below")&amp;" our regional typical for the reference job"),"Enter line items and a project type to compare")</f>
        <v/>
      </c>
      <c r="D46" s="35" t="n"/>
      <c r="E46" s="35" t="n"/>
      <c r="F46" s="35" t="n"/>
      <c r="G46" s="35" t="n"/>
      <c r="H46" s="36" t="n"/>
      <c r="I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</row>
    <row r="48" ht="20" customHeight="1">
      <c r="A48" s="1" t="n"/>
      <c r="B48" s="37" t="inlineStr">
        <is>
          <t>Next steps</t>
        </is>
      </c>
      <c r="C48" s="38" t="n"/>
      <c r="D48" s="38" t="n"/>
      <c r="E48" s="38" t="n"/>
      <c r="F48" s="38" t="n"/>
      <c r="G48" s="38" t="n"/>
      <c r="H48" s="38" t="n"/>
      <c r="I48" s="1" t="n"/>
    </row>
    <row r="49" ht="44.5" customHeight="1">
      <c r="A49" s="1" t="n"/>
      <c r="B49" s="39" t="inlineStr">
        <is>
          <t>See full cost guides with line-item breakdowns and regional ranges at ledgerandlumber.com/guides/. When bids arrive, compare them on one scope with the Contractor Bid Comparison Sheet, or plan a kitchen line by line with the Kitchen Remodel Budget Workbook (ledgerandlumber.com/templates/).</t>
        </is>
      </c>
      <c r="I49" s="1" t="n"/>
    </row>
    <row r="50" ht="15.475" customHeight="1">
      <c r="A50" s="1" t="n"/>
      <c r="B50" s="21" t="inlineStr">
        <is>
          <t>Every pre-filled number marked Estimate is an editable estimate. Ledger and Lumber ranges, see ledgerandlumber.com/how-we-price/.</t>
        </is>
      </c>
      <c r="I50" s="1" t="n"/>
    </row>
    <row r="51" ht="26.95" customHeight="1">
      <c r="A51" s="1" t="n"/>
      <c r="B51" s="21" t="inlineStr">
        <is>
          <t>Disclaimer: Planning tool only. Figures are estimates, not a quote or bid, and nothing here is professional, financial or legal advice. Get written bids from licensed contractors and check your local permit rules before you commit.</t>
        </is>
      </c>
      <c r="I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</row>
    <row r="201">
      <c r="A201" s="1" t="n"/>
      <c r="B201" s="1" t="n"/>
      <c r="C201" s="1" t="n"/>
      <c r="D201" s="1" t="n"/>
      <c r="E201" s="1" t="n"/>
      <c r="F201" s="1" t="n"/>
      <c r="G201" s="1" t="n"/>
      <c r="H201" s="1" t="n"/>
      <c r="I201" s="1" t="n"/>
    </row>
    <row r="202">
      <c r="A202" s="1" t="n"/>
      <c r="B202" s="1" t="n"/>
      <c r="C202" s="1" t="n"/>
      <c r="D202" s="1" t="n"/>
      <c r="E202" s="1" t="n"/>
      <c r="F202" s="1" t="n"/>
      <c r="G202" s="1" t="n"/>
      <c r="H202" s="1" t="n"/>
      <c r="I202" s="1" t="n"/>
    </row>
    <row r="203">
      <c r="A203" s="1" t="n"/>
      <c r="B203" s="1" t="n"/>
      <c r="C203" s="1" t="n"/>
      <c r="D203" s="1" t="n"/>
      <c r="E203" s="1" t="n"/>
      <c r="F203" s="1" t="n"/>
      <c r="G203" s="1" t="n"/>
      <c r="H203" s="1" t="n"/>
      <c r="I203" s="1" t="n"/>
    </row>
    <row r="204">
      <c r="A204" s="1" t="n"/>
      <c r="B204" s="1" t="n"/>
      <c r="C204" s="1" t="n"/>
      <c r="D204" s="1" t="n"/>
      <c r="E204" s="1" t="n"/>
      <c r="F204" s="1" t="n"/>
      <c r="G204" s="1" t="n"/>
      <c r="H204" s="1" t="n"/>
      <c r="I204" s="1" t="n"/>
    </row>
    <row r="205">
      <c r="A205" s="1" t="n"/>
      <c r="B205" s="1" t="n"/>
      <c r="C205" s="1" t="n"/>
      <c r="D205" s="1" t="n"/>
      <c r="E205" s="1" t="n"/>
      <c r="F205" s="1" t="n"/>
      <c r="G205" s="1" t="n"/>
      <c r="H205" s="1" t="n"/>
      <c r="I205" s="1" t="n"/>
    </row>
    <row r="206">
      <c r="A206" s="1" t="n"/>
      <c r="B206" s="1" t="n"/>
      <c r="C206" s="1" t="n"/>
      <c r="D206" s="1" t="n"/>
      <c r="E206" s="1" t="n"/>
      <c r="F206" s="1" t="n"/>
      <c r="G206" s="1" t="n"/>
      <c r="H206" s="1" t="n"/>
      <c r="I206" s="1" t="n"/>
    </row>
    <row r="207">
      <c r="A207" s="1" t="n"/>
      <c r="B207" s="1" t="n"/>
      <c r="C207" s="1" t="n"/>
      <c r="D207" s="1" t="n"/>
      <c r="E207" s="1" t="n"/>
      <c r="F207" s="1" t="n"/>
      <c r="G207" s="1" t="n"/>
      <c r="H207" s="1" t="n"/>
      <c r="I207" s="1" t="n"/>
    </row>
    <row r="208">
      <c r="A208" s="1" t="n"/>
      <c r="B208" s="1" t="n"/>
      <c r="C208" s="1" t="n"/>
      <c r="D208" s="1" t="n"/>
      <c r="E208" s="1" t="n"/>
      <c r="F208" s="1" t="n"/>
      <c r="G208" s="1" t="n"/>
      <c r="H208" s="1" t="n"/>
      <c r="I208" s="1" t="n"/>
    </row>
    <row r="209">
      <c r="A209" s="1" t="n"/>
      <c r="B209" s="1" t="n"/>
      <c r="C209" s="1" t="n"/>
      <c r="D209" s="1" t="n"/>
      <c r="E209" s="1" t="n"/>
      <c r="F209" s="1" t="n"/>
      <c r="G209" s="1" t="n"/>
      <c r="H209" s="1" t="n"/>
      <c r="I209" s="1" t="n"/>
    </row>
    <row r="210">
      <c r="A210" s="1" t="n"/>
      <c r="B210" s="1" t="n"/>
      <c r="C210" s="1" t="n"/>
      <c r="D210" s="1" t="n"/>
      <c r="E210" s="1" t="n"/>
      <c r="F210" s="1" t="n"/>
      <c r="G210" s="1" t="n"/>
      <c r="H210" s="1" t="n"/>
      <c r="I210" s="1" t="n"/>
    </row>
    <row r="211">
      <c r="A211" s="1" t="n"/>
      <c r="B211" s="1" t="n"/>
      <c r="C211" s="1" t="n"/>
      <c r="D211" s="1" t="n"/>
      <c r="E211" s="1" t="n"/>
      <c r="F211" s="1" t="n"/>
      <c r="G211" s="1" t="n"/>
      <c r="H211" s="1" t="n"/>
      <c r="I211" s="1" t="n"/>
    </row>
    <row r="212">
      <c r="A212" s="1" t="n"/>
      <c r="B212" s="1" t="n"/>
      <c r="C212" s="1" t="n"/>
      <c r="D212" s="1" t="n"/>
      <c r="E212" s="1" t="n"/>
      <c r="F212" s="1" t="n"/>
      <c r="G212" s="1" t="n"/>
      <c r="H212" s="1" t="n"/>
      <c r="I212" s="1" t="n"/>
    </row>
    <row r="213">
      <c r="A213" s="1" t="n"/>
      <c r="B213" s="1" t="n"/>
      <c r="C213" s="1" t="n"/>
      <c r="D213" s="1" t="n"/>
      <c r="E213" s="1" t="n"/>
      <c r="F213" s="1" t="n"/>
      <c r="G213" s="1" t="n"/>
      <c r="H213" s="1" t="n"/>
      <c r="I213" s="1" t="n"/>
    </row>
    <row r="214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</row>
    <row r="215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</row>
    <row r="216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</row>
    <row r="217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</row>
    <row r="218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</row>
    <row r="219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</row>
    <row r="220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</row>
    <row r="221">
      <c r="A221" s="1" t="n"/>
      <c r="B221" s="1" t="n"/>
      <c r="C221" s="1" t="n"/>
      <c r="D221" s="1" t="n"/>
      <c r="E221" s="1" t="n"/>
      <c r="F221" s="1" t="n"/>
      <c r="G221" s="1" t="n"/>
      <c r="H221" s="1" t="n"/>
      <c r="I221" s="1" t="n"/>
    </row>
    <row r="222">
      <c r="A222" s="1" t="n"/>
      <c r="B222" s="1" t="n"/>
      <c r="C222" s="1" t="n"/>
      <c r="D222" s="1" t="n"/>
      <c r="E222" s="1" t="n"/>
      <c r="F222" s="1" t="n"/>
      <c r="G222" s="1" t="n"/>
      <c r="H222" s="1" t="n"/>
      <c r="I222" s="1" t="n"/>
    </row>
    <row r="223">
      <c r="A223" s="1" t="n"/>
      <c r="B223" s="1" t="n"/>
      <c r="C223" s="1" t="n"/>
      <c r="D223" s="1" t="n"/>
      <c r="E223" s="1" t="n"/>
      <c r="F223" s="1" t="n"/>
      <c r="G223" s="1" t="n"/>
      <c r="H223" s="1" t="n"/>
      <c r="I223" s="1" t="n"/>
    </row>
    <row r="224">
      <c r="A224" s="1" t="n"/>
      <c r="B224" s="1" t="n"/>
      <c r="C224" s="1" t="n"/>
      <c r="D224" s="1" t="n"/>
      <c r="E224" s="1" t="n"/>
      <c r="F224" s="1" t="n"/>
      <c r="G224" s="1" t="n"/>
      <c r="H224" s="1" t="n"/>
      <c r="I224" s="1" t="n"/>
    </row>
    <row r="225">
      <c r="A225" s="1" t="n"/>
      <c r="B225" s="1" t="n"/>
      <c r="C225" s="1" t="n"/>
      <c r="D225" s="1" t="n"/>
      <c r="E225" s="1" t="n"/>
      <c r="F225" s="1" t="n"/>
      <c r="G225" s="1" t="n"/>
      <c r="H225" s="1" t="n"/>
      <c r="I225" s="1" t="n"/>
    </row>
    <row r="226">
      <c r="A226" s="1" t="n"/>
      <c r="B226" s="1" t="n"/>
      <c r="C226" s="1" t="n"/>
      <c r="D226" s="1" t="n"/>
      <c r="E226" s="1" t="n"/>
      <c r="F226" s="1" t="n"/>
      <c r="G226" s="1" t="n"/>
      <c r="H226" s="1" t="n"/>
      <c r="I226" s="1" t="n"/>
    </row>
    <row r="227">
      <c r="A227" s="1" t="n"/>
      <c r="B227" s="1" t="n"/>
      <c r="C227" s="1" t="n"/>
      <c r="D227" s="1" t="n"/>
      <c r="E227" s="1" t="n"/>
      <c r="F227" s="1" t="n"/>
      <c r="G227" s="1" t="n"/>
      <c r="H227" s="1" t="n"/>
      <c r="I227" s="1" t="n"/>
    </row>
    <row r="228">
      <c r="A228" s="1" t="n"/>
      <c r="B228" s="1" t="n"/>
      <c r="C228" s="1" t="n"/>
      <c r="D228" s="1" t="n"/>
      <c r="E228" s="1" t="n"/>
      <c r="F228" s="1" t="n"/>
      <c r="G228" s="1" t="n"/>
      <c r="H228" s="1" t="n"/>
      <c r="I228" s="1" t="n"/>
    </row>
    <row r="229">
      <c r="A229" s="1" t="n"/>
      <c r="B229" s="1" t="n"/>
      <c r="C229" s="1" t="n"/>
      <c r="D229" s="1" t="n"/>
      <c r="E229" s="1" t="n"/>
      <c r="F229" s="1" t="n"/>
      <c r="G229" s="1" t="n"/>
      <c r="H229" s="1" t="n"/>
      <c r="I229" s="1" t="n"/>
    </row>
    <row r="230">
      <c r="A230" s="1" t="n"/>
      <c r="B230" s="1" t="n"/>
      <c r="C230" s="1" t="n"/>
      <c r="D230" s="1" t="n"/>
      <c r="E230" s="1" t="n"/>
      <c r="F230" s="1" t="n"/>
      <c r="G230" s="1" t="n"/>
      <c r="H230" s="1" t="n"/>
      <c r="I230" s="1" t="n"/>
    </row>
    <row r="231">
      <c r="A231" s="1" t="n"/>
      <c r="B231" s="1" t="n"/>
      <c r="C231" s="1" t="n"/>
      <c r="D231" s="1" t="n"/>
      <c r="E231" s="1" t="n"/>
      <c r="F231" s="1" t="n"/>
      <c r="G231" s="1" t="n"/>
      <c r="H231" s="1" t="n"/>
      <c r="I231" s="1" t="n"/>
    </row>
    <row r="232">
      <c r="A232" s="1" t="n"/>
      <c r="B232" s="1" t="n"/>
      <c r="C232" s="1" t="n"/>
      <c r="D232" s="1" t="n"/>
      <c r="E232" s="1" t="n"/>
      <c r="F232" s="1" t="n"/>
      <c r="G232" s="1" t="n"/>
      <c r="H232" s="1" t="n"/>
      <c r="I232" s="1" t="n"/>
    </row>
    <row r="233">
      <c r="A233" s="1" t="n"/>
      <c r="B233" s="1" t="n"/>
      <c r="C233" s="1" t="n"/>
      <c r="D233" s="1" t="n"/>
      <c r="E233" s="1" t="n"/>
      <c r="F233" s="1" t="n"/>
      <c r="G233" s="1" t="n"/>
      <c r="H233" s="1" t="n"/>
      <c r="I233" s="1" t="n"/>
    </row>
    <row r="234">
      <c r="A234" s="1" t="n"/>
      <c r="B234" s="1" t="n"/>
      <c r="C234" s="1" t="n"/>
      <c r="D234" s="1" t="n"/>
      <c r="E234" s="1" t="n"/>
      <c r="F234" s="1" t="n"/>
      <c r="G234" s="1" t="n"/>
      <c r="H234" s="1" t="n"/>
      <c r="I234" s="1" t="n"/>
    </row>
    <row r="235">
      <c r="A235" s="1" t="n"/>
      <c r="B235" s="1" t="n"/>
      <c r="C235" s="1" t="n"/>
      <c r="D235" s="1" t="n"/>
      <c r="E235" s="1" t="n"/>
      <c r="F235" s="1" t="n"/>
      <c r="G235" s="1" t="n"/>
      <c r="H235" s="1" t="n"/>
      <c r="I235" s="1" t="n"/>
    </row>
    <row r="236">
      <c r="A236" s="1" t="n"/>
      <c r="B236" s="1" t="n"/>
      <c r="C236" s="1" t="n"/>
      <c r="D236" s="1" t="n"/>
      <c r="E236" s="1" t="n"/>
      <c r="F236" s="1" t="n"/>
      <c r="G236" s="1" t="n"/>
      <c r="H236" s="1" t="n"/>
      <c r="I236" s="1" t="n"/>
    </row>
    <row r="237">
      <c r="A237" s="1" t="n"/>
      <c r="B237" s="1" t="n"/>
      <c r="C237" s="1" t="n"/>
      <c r="D237" s="1" t="n"/>
      <c r="E237" s="1" t="n"/>
      <c r="F237" s="1" t="n"/>
      <c r="G237" s="1" t="n"/>
      <c r="H237" s="1" t="n"/>
      <c r="I237" s="1" t="n"/>
    </row>
    <row r="238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</row>
    <row r="239">
      <c r="A239" s="1" t="n"/>
      <c r="B239" s="1" t="n"/>
      <c r="C239" s="1" t="n"/>
      <c r="D239" s="1" t="n"/>
      <c r="E239" s="1" t="n"/>
      <c r="F239" s="1" t="n"/>
      <c r="G239" s="1" t="n"/>
      <c r="H239" s="1" t="n"/>
      <c r="I239" s="1" t="n"/>
    </row>
    <row r="240">
      <c r="A240" s="1" t="n"/>
      <c r="B240" s="1" t="n"/>
      <c r="C240" s="1" t="n"/>
      <c r="D240" s="1" t="n"/>
      <c r="E240" s="1" t="n"/>
      <c r="F240" s="1" t="n"/>
      <c r="G240" s="1" t="n"/>
      <c r="H240" s="1" t="n"/>
      <c r="I240" s="1" t="n"/>
    </row>
    <row r="241">
      <c r="A241" s="1" t="n"/>
      <c r="B241" s="1" t="n"/>
      <c r="C241" s="1" t="n"/>
      <c r="D241" s="1" t="n"/>
      <c r="E241" s="1" t="n"/>
      <c r="F241" s="1" t="n"/>
      <c r="G241" s="1" t="n"/>
      <c r="H241" s="1" t="n"/>
      <c r="I241" s="1" t="n"/>
    </row>
    <row r="242">
      <c r="A242" s="1" t="n"/>
      <c r="B242" s="1" t="n"/>
      <c r="C242" s="1" t="n"/>
      <c r="D242" s="1" t="n"/>
      <c r="E242" s="1" t="n"/>
      <c r="F242" s="1" t="n"/>
      <c r="G242" s="1" t="n"/>
      <c r="H242" s="1" t="n"/>
      <c r="I242" s="1" t="n"/>
    </row>
    <row r="243">
      <c r="A243" s="1" t="n"/>
      <c r="B243" s="1" t="n"/>
      <c r="C243" s="1" t="n"/>
      <c r="D243" s="1" t="n"/>
      <c r="E243" s="1" t="n"/>
      <c r="F243" s="1" t="n"/>
      <c r="G243" s="1" t="n"/>
      <c r="H243" s="1" t="n"/>
      <c r="I243" s="1" t="n"/>
    </row>
    <row r="244">
      <c r="A244" s="1" t="n"/>
      <c r="B244" s="1" t="n"/>
      <c r="C244" s="1" t="n"/>
      <c r="D244" s="1" t="n"/>
      <c r="E244" s="1" t="n"/>
      <c r="F244" s="1" t="n"/>
      <c r="G244" s="1" t="n"/>
      <c r="H244" s="1" t="n"/>
      <c r="I244" s="1" t="n"/>
    </row>
    <row r="245">
      <c r="A245" s="1" t="n"/>
      <c r="B245" s="1" t="n"/>
      <c r="C245" s="1" t="n"/>
      <c r="D245" s="1" t="n"/>
      <c r="E245" s="1" t="n"/>
      <c r="F245" s="1" t="n"/>
      <c r="G245" s="1" t="n"/>
      <c r="H245" s="1" t="n"/>
      <c r="I245" s="1" t="n"/>
    </row>
    <row r="246">
      <c r="A246" s="1" t="n"/>
      <c r="B246" s="1" t="n"/>
      <c r="C246" s="1" t="n"/>
      <c r="D246" s="1" t="n"/>
      <c r="E246" s="1" t="n"/>
      <c r="F246" s="1" t="n"/>
      <c r="G246" s="1" t="n"/>
      <c r="H246" s="1" t="n"/>
      <c r="I246" s="1" t="n"/>
    </row>
    <row r="247">
      <c r="A247" s="1" t="n"/>
      <c r="B247" s="1" t="n"/>
      <c r="C247" s="1" t="n"/>
      <c r="D247" s="1" t="n"/>
      <c r="E247" s="1" t="n"/>
      <c r="F247" s="1" t="n"/>
      <c r="G247" s="1" t="n"/>
      <c r="H247" s="1" t="n"/>
      <c r="I247" s="1" t="n"/>
    </row>
    <row r="248">
      <c r="A248" s="1" t="n"/>
      <c r="B248" s="1" t="n"/>
      <c r="C248" s="1" t="n"/>
      <c r="D248" s="1" t="n"/>
      <c r="E248" s="1" t="n"/>
      <c r="F248" s="1" t="n"/>
      <c r="G248" s="1" t="n"/>
      <c r="H248" s="1" t="n"/>
      <c r="I248" s="1" t="n"/>
    </row>
    <row r="249">
      <c r="A249" s="1" t="n"/>
      <c r="B249" s="1" t="n"/>
      <c r="C249" s="1" t="n"/>
      <c r="D249" s="1" t="n"/>
      <c r="E249" s="1" t="n"/>
      <c r="F249" s="1" t="n"/>
      <c r="G249" s="1" t="n"/>
      <c r="H249" s="1" t="n"/>
      <c r="I249" s="1" t="n"/>
    </row>
    <row r="250">
      <c r="A250" s="1" t="n"/>
      <c r="B250" s="1" t="n"/>
      <c r="C250" s="1" t="n"/>
      <c r="D250" s="1" t="n"/>
      <c r="E250" s="1" t="n"/>
      <c r="F250" s="1" t="n"/>
      <c r="G250" s="1" t="n"/>
      <c r="H250" s="1" t="n"/>
      <c r="I250" s="1" t="n"/>
    </row>
    <row r="251">
      <c r="A251" s="1" t="n"/>
      <c r="B251" s="1" t="n"/>
      <c r="C251" s="1" t="n"/>
      <c r="D251" s="1" t="n"/>
      <c r="E251" s="1" t="n"/>
      <c r="F251" s="1" t="n"/>
      <c r="G251" s="1" t="n"/>
      <c r="H251" s="1" t="n"/>
      <c r="I251" s="1" t="n"/>
    </row>
    <row r="252">
      <c r="A252" s="1" t="n"/>
      <c r="B252" s="1" t="n"/>
      <c r="C252" s="1" t="n"/>
      <c r="D252" s="1" t="n"/>
      <c r="E252" s="1" t="n"/>
      <c r="F252" s="1" t="n"/>
      <c r="G252" s="1" t="n"/>
      <c r="H252" s="1" t="n"/>
      <c r="I252" s="1" t="n"/>
    </row>
    <row r="253">
      <c r="A253" s="1" t="n"/>
      <c r="B253" s="1" t="n"/>
      <c r="C253" s="1" t="n"/>
      <c r="D253" s="1" t="n"/>
      <c r="E253" s="1" t="n"/>
      <c r="F253" s="1" t="n"/>
      <c r="G253" s="1" t="n"/>
      <c r="H253" s="1" t="n"/>
      <c r="I253" s="1" t="n"/>
    </row>
    <row r="254">
      <c r="A254" s="1" t="n"/>
      <c r="B254" s="1" t="n"/>
      <c r="C254" s="1" t="n"/>
      <c r="D254" s="1" t="n"/>
      <c r="E254" s="1" t="n"/>
      <c r="F254" s="1" t="n"/>
      <c r="G254" s="1" t="n"/>
      <c r="H254" s="1" t="n"/>
      <c r="I254" s="1" t="n"/>
    </row>
    <row r="255">
      <c r="A255" s="1" t="n"/>
      <c r="B255" s="1" t="n"/>
      <c r="C255" s="1" t="n"/>
      <c r="D255" s="1" t="n"/>
      <c r="E255" s="1" t="n"/>
      <c r="F255" s="1" t="n"/>
      <c r="G255" s="1" t="n"/>
      <c r="H255" s="1" t="n"/>
      <c r="I255" s="1" t="n"/>
    </row>
    <row r="256">
      <c r="A256" s="1" t="n"/>
      <c r="B256" s="1" t="n"/>
      <c r="C256" s="1" t="n"/>
      <c r="D256" s="1" t="n"/>
      <c r="E256" s="1" t="n"/>
      <c r="F256" s="1" t="n"/>
      <c r="G256" s="1" t="n"/>
      <c r="H256" s="1" t="n"/>
      <c r="I256" s="1" t="n"/>
    </row>
    <row r="257">
      <c r="A257" s="1" t="n"/>
      <c r="B257" s="1" t="n"/>
      <c r="C257" s="1" t="n"/>
      <c r="D257" s="1" t="n"/>
      <c r="E257" s="1" t="n"/>
      <c r="F257" s="1" t="n"/>
      <c r="G257" s="1" t="n"/>
      <c r="H257" s="1" t="n"/>
      <c r="I257" s="1" t="n"/>
    </row>
    <row r="258">
      <c r="A258" s="1" t="n"/>
      <c r="B258" s="1" t="n"/>
      <c r="C258" s="1" t="n"/>
      <c r="D258" s="1" t="n"/>
      <c r="E258" s="1" t="n"/>
      <c r="F258" s="1" t="n"/>
      <c r="G258" s="1" t="n"/>
      <c r="H258" s="1" t="n"/>
      <c r="I258" s="1" t="n"/>
    </row>
    <row r="259">
      <c r="A259" s="1" t="n"/>
      <c r="B259" s="1" t="n"/>
      <c r="C259" s="1" t="n"/>
      <c r="D259" s="1" t="n"/>
      <c r="E259" s="1" t="n"/>
      <c r="F259" s="1" t="n"/>
      <c r="G259" s="1" t="n"/>
      <c r="H259" s="1" t="n"/>
      <c r="I259" s="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8">
    <mergeCell ref="D8:E8"/>
    <mergeCell ref="B22:H22"/>
    <mergeCell ref="D45:H45"/>
    <mergeCell ref="B44:C44"/>
    <mergeCell ref="C46:H46"/>
    <mergeCell ref="B50:H50"/>
    <mergeCell ref="D7:E7"/>
    <mergeCell ref="B51:H51"/>
    <mergeCell ref="B13:H13"/>
    <mergeCell ref="B49:H49"/>
    <mergeCell ref="C9:H9"/>
    <mergeCell ref="B20:H20"/>
    <mergeCell ref="B2:H2"/>
    <mergeCell ref="B48:H48"/>
    <mergeCell ref="B3:H3"/>
    <mergeCell ref="B5:H5"/>
    <mergeCell ref="E10:H10"/>
    <mergeCell ref="E11:H11"/>
  </mergeCells>
  <conditionalFormatting sqref="F24:F42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45">
    <cfRule type="cellIs" priority="3" operator="lessThan" dxfId="0">
      <formula>0</formula>
    </cfRule>
  </conditionalFormatting>
  <dataValidations count="5">
    <dataValidation sqref="C7" showDropDown="0" showInputMessage="0" showErrorMessage="1" allowBlank="1" errorTitle="Ledger and Lumber" error="Pick a value from the list." type="list">
      <formula1>"Kitchen,Bathroom,Basement,Roof,Flooring,Other"</formula1>
    </dataValidation>
    <dataValidation sqref="C8" showDropDown="0" showInputMessage="0" showErrorMessage="1" allowBlank="1" errorTitle="Ledger and Lumber" error="Pick a value from the list." type="list">
      <formula1>=Lists!$A$1:$A$10</formula1>
    </dataValidation>
    <dataValidation sqref="C10" showDropDown="0" showInputMessage="0" showErrorMessage="1" allowBlank="1" errorTitle="Ledger and Lumber" error="Enter a number between 0 and 0.5." type="decimal" operator="between">
      <formula1>0</formula1>
      <formula2>0.5</formula2>
    </dataValidation>
    <dataValidation sqref="B24:B41" showDropDown="0" showInputMessage="0" showErrorMessage="1" allowBlank="1" errorTitle="Ledger and Lumber" error="Pick a value from the list." type="list">
      <formula1>"Demolition,Materials,Labor,Fixtures,Appliances,Electrical,Plumbing,Finishes,Permits &amp; fees,Design,Cleanup,Other"</formula1>
    </dataValidation>
    <dataValidation sqref="D24:E41" showDropDown="0" showInputMessage="0" showErrorMessage="1" allowBlank="1" errorTitle="Ledger and Lumber" error="Enter a number between 0 and 10000000." type="decimal" operator="between">
      <formula1>0</formula1>
      <formula2>10000000</formula2>
    </dataValidation>
  </dataValidations>
  <printOptions horizontalCentered="1"/>
  <pageMargins left="0.4" right="0.4" top="0.5" bottom="0.6" header="0.5" footer="0.5"/>
  <pageSetup orientation="portrait" paperSize="1" fitToHeight="1" fitToWidth="1"/>
  <headerFooter>
    <oddHeader/>
    <oddFooter>&amp;L&amp;8 Ledger and Lumber · ledgerandlumber.com · Planning tool, not a quote&amp;R&amp;8 &amp;A · Page &amp;P of &amp;N</oddFooter>
    <evenHeader/>
    <evenFooter/>
    <firstHeader/>
    <firstFooter/>
  </headerFooter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U.S. average</t>
        </is>
      </c>
      <c r="B1" t="n">
        <v>1</v>
      </c>
      <c r="C1" t="n">
        <v>1</v>
      </c>
    </row>
    <row r="2">
      <c r="A2" t="inlineStr">
        <is>
          <t>New England</t>
        </is>
      </c>
      <c r="B2" t="n">
        <v>1.04</v>
      </c>
      <c r="C2" t="n">
        <v>1.1</v>
      </c>
    </row>
    <row r="3">
      <c r="A3" t="inlineStr">
        <is>
          <t>Middle Atlantic</t>
        </is>
      </c>
      <c r="B3" t="n">
        <v>1.13</v>
      </c>
      <c r="C3" t="n">
        <v>1.16</v>
      </c>
    </row>
    <row r="4">
      <c r="A4" t="inlineStr">
        <is>
          <t>South Atlantic</t>
        </is>
      </c>
      <c r="B4" t="n">
        <v>0.98</v>
      </c>
      <c r="C4" t="n">
        <v>0.99</v>
      </c>
    </row>
    <row r="5">
      <c r="A5" t="inlineStr">
        <is>
          <t>East North Central</t>
        </is>
      </c>
      <c r="B5" t="n">
        <v>0.96</v>
      </c>
      <c r="C5" t="n">
        <v>0.92</v>
      </c>
    </row>
    <row r="6">
      <c r="A6" t="inlineStr">
        <is>
          <t>East South Central</t>
        </is>
      </c>
      <c r="B6" t="n">
        <v>0.9</v>
      </c>
      <c r="C6" t="n">
        <v>0.8</v>
      </c>
    </row>
    <row r="7">
      <c r="A7" t="inlineStr">
        <is>
          <t>West North Central</t>
        </is>
      </c>
      <c r="B7" t="n">
        <v>1.02</v>
      </c>
      <c r="C7" t="n">
        <v>0.97</v>
      </c>
    </row>
    <row r="8">
      <c r="A8" t="inlineStr">
        <is>
          <t>West South Central</t>
        </is>
      </c>
      <c r="B8" t="n">
        <v>0.89</v>
      </c>
      <c r="C8" t="n">
        <v>0.85</v>
      </c>
    </row>
    <row r="9">
      <c r="A9" t="inlineStr">
        <is>
          <t>Mountain</t>
        </is>
      </c>
      <c r="B9" t="n">
        <v>0.96</v>
      </c>
      <c r="C9" t="n">
        <v>0.9</v>
      </c>
    </row>
    <row r="10">
      <c r="A10" t="inlineStr">
        <is>
          <t>Pacific</t>
        </is>
      </c>
      <c r="B10" t="n">
        <v>1.07</v>
      </c>
      <c r="C10" t="n">
        <v>1.17</v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2026-10-08T15:52:59Z</dcterms:created>
  <dcterms:modified xmlns:dcterms="http://purl.org/dc/terms/" xmlns:xsi="http://www.w3.org/2001/XMLSchema-instance" xsi:type="dcterms:W3CDTF">2026-10-08T15:52:59Z</dcterms:modified>
</cp:coreProperties>
</file>